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1"/>
  </bookViews>
  <sheets>
    <sheet name="проба" sheetId="1" r:id="rId1"/>
    <sheet name="СОШ5" sheetId="2" r:id="rId2"/>
  </sheets>
  <definedNames>
    <definedName name="_xlnm.Print_Area" localSheetId="0">'проба'!$A$1:$L$43</definedName>
    <definedName name="_xlnm.Print_Area" localSheetId="1">'СОШ5'!$A$1:$L$43</definedName>
  </definedNames>
  <calcPr fullCalcOnLoad="1"/>
</workbook>
</file>

<file path=xl/sharedStrings.xml><?xml version="1.0" encoding="utf-8"?>
<sst xmlns="http://schemas.openxmlformats.org/spreadsheetml/2006/main" count="106" uniqueCount="55">
  <si>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</si>
  <si>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</si>
  <si>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</si>
  <si>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</si>
  <si>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</si>
  <si>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</si>
  <si>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</si>
  <si>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</si>
  <si>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</si>
  <si>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</si>
  <si>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</si>
  <si>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</si>
  <si>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</si>
  <si>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</si>
  <si>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</si>
  <si>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</si>
  <si>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</si>
  <si>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</si>
  <si>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обзорная маммография и прямой и косой проекции</t>
  </si>
  <si>
    <t>Способ размещения заказа: Запрос котировок</t>
  </si>
  <si>
    <t>Ед. измер</t>
  </si>
  <si>
    <t>периодический профессиональный медицинский осмотр</t>
  </si>
  <si>
    <t>бактериологическое исследование у женщин</t>
  </si>
  <si>
    <t>цитологическое исследование у женщин</t>
  </si>
  <si>
    <t>клинический анализ крови (гемоглобин, цветной показатель, эритроциты, тромбоциты, лейкоциты, лейкоцитарная формула, СОЭ)</t>
  </si>
  <si>
    <t>клинический анализ мочи (удельный вес, белок, сахар, микроскопия осадка)</t>
  </si>
  <si>
    <t>биохимический скрининг (содержание в сыворотке крови глюкозы, холестерина)</t>
  </si>
  <si>
    <t>анализ крови на RW</t>
  </si>
  <si>
    <t xml:space="preserve"> Всего начальная цена вида услуг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</si>
  <si>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</si>
  <si>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МБОУ "Средняя общеобразовательная школа № 5"</t>
  </si>
  <si>
    <t>сумма, руб.</t>
  </si>
  <si>
    <t>цена, руб.</t>
  </si>
  <si>
    <t>Средняя цена, руб.</t>
  </si>
  <si>
    <t xml:space="preserve">Примечание: в плане финансово-хозяйственной деятельности на 2012 год на оказание услуг по прохождению медицинского осмотра предусмотрено 509980  рублей. </t>
  </si>
  <si>
    <t xml:space="preserve">Начальная (максимальная) цена договора для проведения котировки принимается в размере  252 412  рублей. </t>
  </si>
  <si>
    <t>Руководитель _____________________ С.Н. Дюльдина</t>
  </si>
  <si>
    <t>Исполнитель глав. экономист О.В. Яморзова (2-66-96)</t>
  </si>
  <si>
    <t>1* - действующая цена с НДС МЛПУ «Центральная городская больница города Югорска» на 2012 год.(письмо от 11.05.2012 №01/1260)</t>
  </si>
  <si>
    <t>Дата составления сводной  таблицы 16.05.2012 год</t>
  </si>
  <si>
    <t>2* - действующая цена с НДС МАУЗ «Советская центральная районная больница» на 2012 год (письмо от 15.05.2012 №1598)</t>
  </si>
  <si>
    <t>3* - действующая цена с НДС Санаторий-профилакторий ООО «Газпром трансгаз Югорск» на 2012 год (письмо от 15.05.2012 б/н )</t>
  </si>
  <si>
    <t>осмотр акушер-гинекологом</t>
  </si>
  <si>
    <t xml:space="preserve">измерение артериального давления </t>
  </si>
  <si>
    <t>бесконтактная тонометрия</t>
  </si>
  <si>
    <t>рефрактометрия</t>
  </si>
  <si>
    <t>исследование аккомодации</t>
  </si>
  <si>
    <t>функция внешнего дыхания</t>
  </si>
  <si>
    <t>выдача заключения председателя комиссии по результатам  мед. осмотра</t>
  </si>
  <si>
    <t>1* - действующая цена с НДС МЛПУ «Центральная городская больница города Югорска» на 2012 год.(письмо от 07.06.2012 №01/1597)</t>
  </si>
  <si>
    <t>2* - действующая цена с НДС МАУЗ «Советская центральная районная больница» на 2012 год (письмо от 25.06.2012 №2129)</t>
  </si>
  <si>
    <t>3* - действующая цена с НДС Санаторий-профилакторий ООО «Газпром трансгаз Югорск» на 2012 год (письмо от 21.06.2012г. б/н )</t>
  </si>
  <si>
    <t xml:space="preserve">Начальная (максимальная) цена договора для проведения котировки принимается в размере  290728  рублей. </t>
  </si>
  <si>
    <t>Дата составления сводной  таблицы 27.06.2012 год</t>
  </si>
  <si>
    <t>Исполняющий обязанности директора  _________________А.П. Гужев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</si>
</sst>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3" fontId="1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SheetLayoutView="90" zoomScalePageLayoutView="0" workbookViewId="0" topLeftCell="A4">
      <selection activeCell="F28" sqref="F28"/>
    </sheetView>
  </sheetViews>
  <sheetFormatPr defaultColWidth="9.00390625" defaultRowHeight="12.75"/>
  <cols>
    <col min="1" max="1" width="16.875" style="0" customWidth="1"/>
    <col min="2" max="2" width="44.75390625" style="0" customWidth="1"/>
    <col min="3" max="3" width="7.75390625" style="0" customWidth="1"/>
    <col min="4" max="4" width="8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25390625" style="0" customWidth="1"/>
    <col min="9" max="9" width="10.00390625" style="0" customWidth="1"/>
    <col min="10" max="10" width="9.00390625" style="0" customWidth="1"/>
    <col min="11" max="11" width="9.25390625" style="0" customWidth="1"/>
    <col min="12" max="12" width="13.75390625" style="0" customWidth="1"/>
  </cols>
  <sheetData>
    <row r="1" spans="1:12" s="1" customFormat="1" ht="18.7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5.7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13.5" customHeight="1">
      <c r="A3" s="17"/>
      <c r="L3" s="16" t="s">
        <v>19</v>
      </c>
    </row>
    <row r="4" spans="1:12" s="1" customFormat="1" ht="16.5" customHeight="1">
      <c r="A4" s="32" t="s">
        <v>1</v>
      </c>
      <c r="B4" s="32" t="s">
        <v>2</v>
      </c>
      <c r="C4" s="32" t="s">
        <v>20</v>
      </c>
      <c r="D4" s="38" t="s">
        <v>0</v>
      </c>
      <c r="E4" s="26" t="s">
        <v>10</v>
      </c>
      <c r="F4" s="27"/>
      <c r="G4" s="27"/>
      <c r="H4" s="27"/>
      <c r="I4" s="27"/>
      <c r="J4" s="27"/>
      <c r="K4" s="28"/>
      <c r="L4" s="29" t="s">
        <v>28</v>
      </c>
    </row>
    <row r="5" spans="1:12" s="1" customFormat="1" ht="16.5" customHeight="1">
      <c r="A5" s="35"/>
      <c r="B5" s="35"/>
      <c r="C5" s="35"/>
      <c r="D5" s="39"/>
      <c r="E5" s="26" t="s">
        <v>4</v>
      </c>
      <c r="F5" s="28"/>
      <c r="G5" s="26" t="s">
        <v>5</v>
      </c>
      <c r="H5" s="28"/>
      <c r="I5" s="26" t="s">
        <v>6</v>
      </c>
      <c r="J5" s="27"/>
      <c r="K5" s="32" t="s">
        <v>33</v>
      </c>
      <c r="L5" s="30"/>
    </row>
    <row r="6" spans="1:12" s="1" customFormat="1" ht="20.25" customHeight="1">
      <c r="A6" s="33"/>
      <c r="B6" s="33"/>
      <c r="C6" s="33"/>
      <c r="D6" s="40"/>
      <c r="E6" s="6" t="s">
        <v>32</v>
      </c>
      <c r="F6" s="6" t="s">
        <v>31</v>
      </c>
      <c r="G6" s="6" t="s">
        <v>32</v>
      </c>
      <c r="H6" s="6" t="s">
        <v>31</v>
      </c>
      <c r="I6" s="6" t="s">
        <v>32</v>
      </c>
      <c r="J6" s="7" t="s">
        <v>31</v>
      </c>
      <c r="K6" s="33"/>
      <c r="L6" s="31"/>
    </row>
    <row r="7" spans="1:12" s="1" customFormat="1" ht="14.25" customHeight="1">
      <c r="A7" s="34" t="s">
        <v>21</v>
      </c>
      <c r="B7" s="3" t="s">
        <v>12</v>
      </c>
      <c r="C7" s="32" t="s">
        <v>3</v>
      </c>
      <c r="D7" s="13">
        <v>116</v>
      </c>
      <c r="E7" s="13">
        <v>75</v>
      </c>
      <c r="F7" s="20">
        <f>E7*D7</f>
        <v>8700</v>
      </c>
      <c r="G7" s="13">
        <v>132</v>
      </c>
      <c r="H7" s="20">
        <f>G7*D7</f>
        <v>15312</v>
      </c>
      <c r="I7" s="20">
        <v>132</v>
      </c>
      <c r="J7" s="20">
        <f>I7*D7</f>
        <v>15312</v>
      </c>
      <c r="K7" s="20">
        <f>(E7+G7+I7)/3</f>
        <v>113</v>
      </c>
      <c r="L7" s="21">
        <f>D7*K7</f>
        <v>13108</v>
      </c>
    </row>
    <row r="8" spans="1:12" s="1" customFormat="1" ht="14.25" customHeight="1">
      <c r="A8" s="34"/>
      <c r="B8" s="3" t="s">
        <v>13</v>
      </c>
      <c r="C8" s="35"/>
      <c r="D8" s="13">
        <v>116</v>
      </c>
      <c r="E8" s="13">
        <v>75</v>
      </c>
      <c r="F8" s="20">
        <f aca="true" t="shared" si="0" ref="F8:F27">E8*D8</f>
        <v>8700</v>
      </c>
      <c r="G8" s="13">
        <v>124</v>
      </c>
      <c r="H8" s="20">
        <f aca="true" t="shared" si="1" ref="H8:H27">G8*D8</f>
        <v>14384</v>
      </c>
      <c r="I8" s="20">
        <v>243</v>
      </c>
      <c r="J8" s="20">
        <f aca="true" t="shared" si="2" ref="J8:J27">I8*D8</f>
        <v>28188</v>
      </c>
      <c r="K8" s="20">
        <f aca="true" t="shared" si="3" ref="K8:K27">(E8+G8+I8)/3</f>
        <v>147.33333333333334</v>
      </c>
      <c r="L8" s="21">
        <f aca="true" t="shared" si="4" ref="L8:L27">D8*K8</f>
        <v>17090.666666666668</v>
      </c>
    </row>
    <row r="9" spans="1:12" s="1" customFormat="1" ht="14.25" customHeight="1">
      <c r="A9" s="34"/>
      <c r="B9" s="3" t="s">
        <v>16</v>
      </c>
      <c r="C9" s="35"/>
      <c r="D9" s="13">
        <v>116</v>
      </c>
      <c r="E9" s="13">
        <v>102</v>
      </c>
      <c r="F9" s="20">
        <f t="shared" si="0"/>
        <v>11832</v>
      </c>
      <c r="G9" s="13">
        <v>142</v>
      </c>
      <c r="H9" s="20">
        <f t="shared" si="1"/>
        <v>16472</v>
      </c>
      <c r="I9" s="20">
        <v>410</v>
      </c>
      <c r="J9" s="20">
        <f t="shared" si="2"/>
        <v>47560</v>
      </c>
      <c r="K9" s="20">
        <f t="shared" si="3"/>
        <v>218</v>
      </c>
      <c r="L9" s="21">
        <f t="shared" si="4"/>
        <v>25288</v>
      </c>
    </row>
    <row r="10" spans="1:12" s="1" customFormat="1" ht="14.25" customHeight="1">
      <c r="A10" s="34"/>
      <c r="B10" s="3" t="s">
        <v>11</v>
      </c>
      <c r="C10" s="35"/>
      <c r="D10" s="13">
        <v>116</v>
      </c>
      <c r="E10" s="13">
        <v>91</v>
      </c>
      <c r="F10" s="20">
        <f t="shared" si="0"/>
        <v>10556</v>
      </c>
      <c r="G10" s="13">
        <v>257</v>
      </c>
      <c r="H10" s="20">
        <f t="shared" si="1"/>
        <v>29812</v>
      </c>
      <c r="I10" s="20">
        <v>186</v>
      </c>
      <c r="J10" s="20">
        <f t="shared" si="2"/>
        <v>21576</v>
      </c>
      <c r="K10" s="20">
        <f t="shared" si="3"/>
        <v>178</v>
      </c>
      <c r="L10" s="21">
        <f t="shared" si="4"/>
        <v>20648</v>
      </c>
    </row>
    <row r="11" spans="1:12" s="1" customFormat="1" ht="14.25" customHeight="1">
      <c r="A11" s="34"/>
      <c r="B11" s="3" t="s">
        <v>14</v>
      </c>
      <c r="C11" s="35"/>
      <c r="D11" s="13">
        <v>116</v>
      </c>
      <c r="E11" s="13">
        <v>75</v>
      </c>
      <c r="F11" s="20">
        <f t="shared" si="0"/>
        <v>8700</v>
      </c>
      <c r="G11" s="13">
        <v>135</v>
      </c>
      <c r="H11" s="20">
        <f t="shared" si="1"/>
        <v>15660</v>
      </c>
      <c r="I11" s="20">
        <v>242</v>
      </c>
      <c r="J11" s="20">
        <f t="shared" si="2"/>
        <v>28072</v>
      </c>
      <c r="K11" s="20">
        <f t="shared" si="3"/>
        <v>150.66666666666666</v>
      </c>
      <c r="L11" s="21">
        <f t="shared" si="4"/>
        <v>17477.333333333332</v>
      </c>
    </row>
    <row r="12" spans="1:12" s="9" customFormat="1" ht="14.25" customHeight="1">
      <c r="A12" s="34"/>
      <c r="B12" s="15" t="s">
        <v>15</v>
      </c>
      <c r="C12" s="35"/>
      <c r="D12" s="22">
        <v>116</v>
      </c>
      <c r="E12" s="22">
        <v>70</v>
      </c>
      <c r="F12" s="23">
        <f t="shared" si="0"/>
        <v>8120</v>
      </c>
      <c r="G12" s="22">
        <v>137</v>
      </c>
      <c r="H12" s="23">
        <f t="shared" si="1"/>
        <v>15892</v>
      </c>
      <c r="I12" s="23">
        <v>234</v>
      </c>
      <c r="J12" s="23">
        <f t="shared" si="2"/>
        <v>27144</v>
      </c>
      <c r="K12" s="20">
        <f t="shared" si="3"/>
        <v>147</v>
      </c>
      <c r="L12" s="21">
        <f t="shared" si="4"/>
        <v>17052</v>
      </c>
    </row>
    <row r="13" spans="1:12" s="9" customFormat="1" ht="14.25" customHeight="1">
      <c r="A13" s="34"/>
      <c r="B13" s="15" t="s">
        <v>42</v>
      </c>
      <c r="C13" s="35"/>
      <c r="D13" s="22">
        <v>106</v>
      </c>
      <c r="E13" s="22">
        <v>177</v>
      </c>
      <c r="F13" s="23">
        <f t="shared" si="0"/>
        <v>18762</v>
      </c>
      <c r="G13" s="22">
        <v>240</v>
      </c>
      <c r="H13" s="23">
        <f t="shared" si="1"/>
        <v>25440</v>
      </c>
      <c r="I13" s="23">
        <v>443</v>
      </c>
      <c r="J13" s="23">
        <f t="shared" si="2"/>
        <v>46958</v>
      </c>
      <c r="K13" s="20">
        <f t="shared" si="3"/>
        <v>286.6666666666667</v>
      </c>
      <c r="L13" s="21">
        <f t="shared" si="4"/>
        <v>30386.666666666668</v>
      </c>
    </row>
    <row r="14" spans="1:12" s="9" customFormat="1" ht="14.25" customHeight="1">
      <c r="A14" s="34"/>
      <c r="B14" s="15" t="s">
        <v>22</v>
      </c>
      <c r="C14" s="35"/>
      <c r="D14" s="22">
        <v>106</v>
      </c>
      <c r="E14" s="22">
        <v>155</v>
      </c>
      <c r="F14" s="23">
        <f t="shared" si="0"/>
        <v>16430</v>
      </c>
      <c r="G14" s="22">
        <v>216</v>
      </c>
      <c r="H14" s="23">
        <f t="shared" si="1"/>
        <v>22896</v>
      </c>
      <c r="I14" s="23">
        <v>320</v>
      </c>
      <c r="J14" s="23">
        <f t="shared" si="2"/>
        <v>33920</v>
      </c>
      <c r="K14" s="20">
        <f t="shared" si="3"/>
        <v>230.33333333333334</v>
      </c>
      <c r="L14" s="21">
        <f t="shared" si="4"/>
        <v>24415.333333333336</v>
      </c>
    </row>
    <row r="15" spans="1:12" s="9" customFormat="1" ht="14.25" customHeight="1">
      <c r="A15" s="34"/>
      <c r="B15" s="15" t="s">
        <v>23</v>
      </c>
      <c r="C15" s="35"/>
      <c r="D15" s="22">
        <v>106</v>
      </c>
      <c r="E15" s="22">
        <v>225</v>
      </c>
      <c r="F15" s="23">
        <f t="shared" si="0"/>
        <v>23850</v>
      </c>
      <c r="G15" s="22">
        <v>173</v>
      </c>
      <c r="H15" s="23">
        <f t="shared" si="1"/>
        <v>18338</v>
      </c>
      <c r="I15" s="23">
        <v>210</v>
      </c>
      <c r="J15" s="23">
        <f t="shared" si="2"/>
        <v>22260</v>
      </c>
      <c r="K15" s="20">
        <f t="shared" si="3"/>
        <v>202.66666666666666</v>
      </c>
      <c r="L15" s="21">
        <f t="shared" si="4"/>
        <v>21482.666666666664</v>
      </c>
    </row>
    <row r="16" spans="1:12" s="9" customFormat="1" ht="37.5" customHeight="1">
      <c r="A16" s="34"/>
      <c r="B16" s="15" t="s">
        <v>24</v>
      </c>
      <c r="C16" s="35"/>
      <c r="D16" s="22">
        <v>116</v>
      </c>
      <c r="E16" s="22">
        <v>349</v>
      </c>
      <c r="F16" s="23">
        <f t="shared" si="0"/>
        <v>40484</v>
      </c>
      <c r="G16" s="22">
        <v>232</v>
      </c>
      <c r="H16" s="23">
        <f t="shared" si="1"/>
        <v>26912</v>
      </c>
      <c r="I16" s="23">
        <v>425</v>
      </c>
      <c r="J16" s="23">
        <f t="shared" si="2"/>
        <v>49300</v>
      </c>
      <c r="K16" s="20">
        <f t="shared" si="3"/>
        <v>335.3333333333333</v>
      </c>
      <c r="L16" s="21">
        <f t="shared" si="4"/>
        <v>38898.666666666664</v>
      </c>
    </row>
    <row r="17" spans="1:12" s="9" customFormat="1" ht="25.5" customHeight="1">
      <c r="A17" s="34"/>
      <c r="B17" s="15" t="s">
        <v>25</v>
      </c>
      <c r="C17" s="35"/>
      <c r="D17" s="22">
        <v>116</v>
      </c>
      <c r="E17" s="22">
        <v>118</v>
      </c>
      <c r="F17" s="23">
        <f t="shared" si="0"/>
        <v>13688</v>
      </c>
      <c r="G17" s="22">
        <v>107</v>
      </c>
      <c r="H17" s="23">
        <f t="shared" si="1"/>
        <v>12412</v>
      </c>
      <c r="I17" s="23">
        <v>231</v>
      </c>
      <c r="J17" s="23">
        <f t="shared" si="2"/>
        <v>26796</v>
      </c>
      <c r="K17" s="20">
        <f t="shared" si="3"/>
        <v>152</v>
      </c>
      <c r="L17" s="21">
        <f t="shared" si="4"/>
        <v>17632</v>
      </c>
    </row>
    <row r="18" spans="1:12" s="9" customFormat="1" ht="12.75">
      <c r="A18" s="34"/>
      <c r="B18" s="15" t="s">
        <v>17</v>
      </c>
      <c r="C18" s="35"/>
      <c r="D18" s="22">
        <v>116</v>
      </c>
      <c r="E18" s="22">
        <v>278</v>
      </c>
      <c r="F18" s="23">
        <f t="shared" si="0"/>
        <v>32248</v>
      </c>
      <c r="G18" s="22">
        <v>348</v>
      </c>
      <c r="H18" s="23">
        <f t="shared" si="1"/>
        <v>40368</v>
      </c>
      <c r="I18" s="23">
        <v>403</v>
      </c>
      <c r="J18" s="23">
        <f t="shared" si="2"/>
        <v>46748</v>
      </c>
      <c r="K18" s="20">
        <f t="shared" si="3"/>
        <v>343</v>
      </c>
      <c r="L18" s="21">
        <f t="shared" si="4"/>
        <v>39788</v>
      </c>
    </row>
    <row r="19" spans="1:12" s="9" customFormat="1" ht="29.25" customHeight="1">
      <c r="A19" s="34"/>
      <c r="B19" s="15" t="s">
        <v>26</v>
      </c>
      <c r="C19" s="35"/>
      <c r="D19" s="22">
        <v>116</v>
      </c>
      <c r="E19" s="22">
        <v>477</v>
      </c>
      <c r="F19" s="23">
        <f t="shared" si="0"/>
        <v>55332</v>
      </c>
      <c r="G19" s="22">
        <v>206</v>
      </c>
      <c r="H19" s="23">
        <f t="shared" si="1"/>
        <v>23896</v>
      </c>
      <c r="I19" s="23">
        <v>581</v>
      </c>
      <c r="J19" s="23">
        <f t="shared" si="2"/>
        <v>67396</v>
      </c>
      <c r="K19" s="20">
        <f t="shared" si="3"/>
        <v>421.3333333333333</v>
      </c>
      <c r="L19" s="21">
        <f t="shared" si="4"/>
        <v>48874.666666666664</v>
      </c>
    </row>
    <row r="20" spans="1:12" s="9" customFormat="1" ht="12.75">
      <c r="A20" s="34"/>
      <c r="B20" s="15" t="s">
        <v>27</v>
      </c>
      <c r="C20" s="35"/>
      <c r="D20" s="22">
        <v>116</v>
      </c>
      <c r="E20" s="22">
        <v>235</v>
      </c>
      <c r="F20" s="23">
        <f t="shared" si="0"/>
        <v>27260</v>
      </c>
      <c r="G20" s="22">
        <v>114</v>
      </c>
      <c r="H20" s="23">
        <f t="shared" si="1"/>
        <v>13224</v>
      </c>
      <c r="I20" s="23">
        <v>194</v>
      </c>
      <c r="J20" s="23">
        <f t="shared" si="2"/>
        <v>22504</v>
      </c>
      <c r="K20" s="20">
        <f t="shared" si="3"/>
        <v>181</v>
      </c>
      <c r="L20" s="21">
        <f t="shared" si="4"/>
        <v>20996</v>
      </c>
    </row>
    <row r="21" spans="1:12" s="9" customFormat="1" ht="12.75">
      <c r="A21" s="34"/>
      <c r="B21" s="15" t="s">
        <v>18</v>
      </c>
      <c r="C21" s="35"/>
      <c r="D21" s="22">
        <v>60</v>
      </c>
      <c r="E21" s="22">
        <v>1038</v>
      </c>
      <c r="F21" s="23">
        <f t="shared" si="0"/>
        <v>62280</v>
      </c>
      <c r="G21" s="22"/>
      <c r="H21" s="23">
        <f t="shared" si="1"/>
        <v>0</v>
      </c>
      <c r="I21" s="23"/>
      <c r="J21" s="23">
        <f t="shared" si="2"/>
        <v>0</v>
      </c>
      <c r="K21" s="20">
        <f t="shared" si="3"/>
        <v>346</v>
      </c>
      <c r="L21" s="21">
        <f t="shared" si="4"/>
        <v>20760</v>
      </c>
    </row>
    <row r="22" spans="1:12" s="9" customFormat="1" ht="12.75">
      <c r="A22" s="34"/>
      <c r="B22" s="15" t="s">
        <v>43</v>
      </c>
      <c r="C22" s="35"/>
      <c r="D22" s="22">
        <v>116</v>
      </c>
      <c r="E22" s="22">
        <v>59</v>
      </c>
      <c r="F22" s="23">
        <f t="shared" si="0"/>
        <v>6844</v>
      </c>
      <c r="G22" s="22"/>
      <c r="H22" s="23">
        <f t="shared" si="1"/>
        <v>0</v>
      </c>
      <c r="I22" s="23"/>
      <c r="J22" s="23">
        <f t="shared" si="2"/>
        <v>0</v>
      </c>
      <c r="K22" s="20">
        <f t="shared" si="3"/>
        <v>19.666666666666668</v>
      </c>
      <c r="L22" s="21">
        <f t="shared" si="4"/>
        <v>2281.3333333333335</v>
      </c>
    </row>
    <row r="23" spans="1:12" s="9" customFormat="1" ht="12.75">
      <c r="A23" s="34"/>
      <c r="B23" s="15" t="s">
        <v>44</v>
      </c>
      <c r="C23" s="35"/>
      <c r="D23" s="22">
        <v>20</v>
      </c>
      <c r="E23" s="22">
        <v>48</v>
      </c>
      <c r="F23" s="23">
        <f t="shared" si="0"/>
        <v>960</v>
      </c>
      <c r="G23" s="22"/>
      <c r="H23" s="23">
        <f t="shared" si="1"/>
        <v>0</v>
      </c>
      <c r="I23" s="23"/>
      <c r="J23" s="23">
        <f t="shared" si="2"/>
        <v>0</v>
      </c>
      <c r="K23" s="20">
        <f t="shared" si="3"/>
        <v>16</v>
      </c>
      <c r="L23" s="21">
        <f t="shared" si="4"/>
        <v>320</v>
      </c>
    </row>
    <row r="24" spans="1:12" s="9" customFormat="1" ht="12.75">
      <c r="A24" s="34"/>
      <c r="B24" s="15" t="s">
        <v>45</v>
      </c>
      <c r="C24" s="35"/>
      <c r="D24" s="22">
        <v>20</v>
      </c>
      <c r="E24" s="22">
        <v>79</v>
      </c>
      <c r="F24" s="23">
        <f t="shared" si="0"/>
        <v>1580</v>
      </c>
      <c r="G24" s="22"/>
      <c r="H24" s="23">
        <f t="shared" si="1"/>
        <v>0</v>
      </c>
      <c r="I24" s="23"/>
      <c r="J24" s="23">
        <f t="shared" si="2"/>
        <v>0</v>
      </c>
      <c r="K24" s="20">
        <f t="shared" si="3"/>
        <v>26.333333333333332</v>
      </c>
      <c r="L24" s="21">
        <f t="shared" si="4"/>
        <v>526.6666666666666</v>
      </c>
    </row>
    <row r="25" spans="1:12" s="9" customFormat="1" ht="12.75">
      <c r="A25" s="34"/>
      <c r="B25" s="15" t="s">
        <v>46</v>
      </c>
      <c r="C25" s="35"/>
      <c r="D25" s="22">
        <v>20</v>
      </c>
      <c r="E25" s="22">
        <v>96</v>
      </c>
      <c r="F25" s="23">
        <f t="shared" si="0"/>
        <v>1920</v>
      </c>
      <c r="G25" s="22"/>
      <c r="H25" s="23">
        <f t="shared" si="1"/>
        <v>0</v>
      </c>
      <c r="I25" s="23"/>
      <c r="J25" s="23">
        <f t="shared" si="2"/>
        <v>0</v>
      </c>
      <c r="K25" s="20">
        <f t="shared" si="3"/>
        <v>32</v>
      </c>
      <c r="L25" s="21">
        <f t="shared" si="4"/>
        <v>640</v>
      </c>
    </row>
    <row r="26" spans="1:12" s="9" customFormat="1" ht="12.75">
      <c r="A26" s="34"/>
      <c r="B26" s="15" t="s">
        <v>47</v>
      </c>
      <c r="C26" s="35"/>
      <c r="D26" s="22">
        <v>20</v>
      </c>
      <c r="E26" s="22">
        <v>615</v>
      </c>
      <c r="F26" s="23">
        <f t="shared" si="0"/>
        <v>12300</v>
      </c>
      <c r="G26" s="22"/>
      <c r="H26" s="23">
        <f t="shared" si="1"/>
        <v>0</v>
      </c>
      <c r="I26" s="23"/>
      <c r="J26" s="23">
        <f t="shared" si="2"/>
        <v>0</v>
      </c>
      <c r="K26" s="20">
        <f t="shared" si="3"/>
        <v>205</v>
      </c>
      <c r="L26" s="21">
        <f t="shared" si="4"/>
        <v>4100</v>
      </c>
    </row>
    <row r="27" spans="1:12" s="9" customFormat="1" ht="27" customHeight="1">
      <c r="A27" s="34"/>
      <c r="B27" s="15" t="s">
        <v>48</v>
      </c>
      <c r="C27" s="35"/>
      <c r="D27" s="22">
        <v>116</v>
      </c>
      <c r="E27" s="22">
        <v>230</v>
      </c>
      <c r="F27" s="23">
        <f t="shared" si="0"/>
        <v>26680</v>
      </c>
      <c r="G27" s="22">
        <v>765</v>
      </c>
      <c r="H27" s="23">
        <f t="shared" si="1"/>
        <v>88740</v>
      </c>
      <c r="I27" s="23">
        <v>554</v>
      </c>
      <c r="J27" s="23">
        <f t="shared" si="2"/>
        <v>64264</v>
      </c>
      <c r="K27" s="20">
        <f t="shared" si="3"/>
        <v>516.3333333333334</v>
      </c>
      <c r="L27" s="21">
        <f t="shared" si="4"/>
        <v>59894.66666666667</v>
      </c>
    </row>
    <row r="28" spans="1:12" s="1" customFormat="1" ht="24">
      <c r="A28" s="19" t="s">
        <v>9</v>
      </c>
      <c r="B28" s="13"/>
      <c r="C28" s="13"/>
      <c r="D28" s="14"/>
      <c r="E28" s="14"/>
      <c r="F28" s="12">
        <f>SUM(F7:F27)</f>
        <v>397226</v>
      </c>
      <c r="G28" s="14"/>
      <c r="H28" s="12">
        <f>SUM(H7:H27)</f>
        <v>379758</v>
      </c>
      <c r="I28" s="18"/>
      <c r="J28" s="12">
        <f>SUM(J7:J27)</f>
        <v>547998</v>
      </c>
      <c r="K28" s="12"/>
      <c r="L28" s="12">
        <f>SUM(L7:L27)</f>
        <v>441660.6666666667</v>
      </c>
    </row>
    <row r="29" spans="1:12" s="2" customFormat="1" ht="18" customHeight="1">
      <c r="A29" s="4" t="s">
        <v>7</v>
      </c>
      <c r="B29" s="4"/>
      <c r="C29" s="4"/>
      <c r="D29" s="24">
        <v>41039</v>
      </c>
      <c r="E29" s="4"/>
      <c r="F29" s="8"/>
      <c r="G29" s="4"/>
      <c r="H29" s="10"/>
      <c r="I29" s="5"/>
      <c r="J29" s="5"/>
      <c r="K29" s="5"/>
      <c r="L29" s="4"/>
    </row>
    <row r="30" spans="1:12" s="2" customFormat="1" ht="16.5" customHeight="1">
      <c r="A30" s="4" t="s">
        <v>8</v>
      </c>
      <c r="B30" s="4"/>
      <c r="C30" s="4"/>
      <c r="D30" s="24">
        <v>41152</v>
      </c>
      <c r="E30" s="4"/>
      <c r="F30" s="4"/>
      <c r="G30" s="4"/>
      <c r="H30" s="11"/>
      <c r="I30" s="5"/>
      <c r="J30" s="5"/>
      <c r="K30" s="5"/>
      <c r="L30" s="4"/>
    </row>
    <row r="31" s="1" customFormat="1" ht="6.75" customHeight="1"/>
    <row r="32" s="1" customFormat="1" ht="12.75">
      <c r="A32" s="1" t="s">
        <v>38</v>
      </c>
    </row>
    <row r="33" s="1" customFormat="1" ht="12.75">
      <c r="A33" s="1" t="s">
        <v>40</v>
      </c>
    </row>
    <row r="34" s="1" customFormat="1" ht="12.75">
      <c r="A34" s="1" t="s">
        <v>41</v>
      </c>
    </row>
    <row r="35" s="1" customFormat="1" ht="12.75"/>
    <row r="36" s="25" customFormat="1" ht="12">
      <c r="A36" s="25" t="s">
        <v>34</v>
      </c>
    </row>
    <row r="37" s="25" customFormat="1" ht="12">
      <c r="A37" s="25" t="s">
        <v>35</v>
      </c>
    </row>
    <row r="38" s="1" customFormat="1" ht="12.75"/>
    <row r="39" s="1" customFormat="1" ht="12.75">
      <c r="A39" s="1" t="s">
        <v>36</v>
      </c>
    </row>
    <row r="40" s="1" customFormat="1" ht="12.75"/>
    <row r="41" s="1" customFormat="1" ht="12.75"/>
    <row r="42" s="1" customFormat="1" ht="12.75">
      <c r="A42" s="1" t="s">
        <v>39</v>
      </c>
    </row>
    <row r="43" s="1" customFormat="1" ht="12.75">
      <c r="A43" s="1" t="s">
        <v>37</v>
      </c>
    </row>
    <row r="44" s="1" customFormat="1" ht="12.75"/>
    <row r="45" s="1" customFormat="1" ht="12.75"/>
    <row r="46" s="1" customFormat="1" ht="12.75"/>
  </sheetData>
  <sheetProtection/>
  <mergeCells count="14">
    <mergeCell ref="A7:A27"/>
    <mergeCell ref="C7:C27"/>
    <mergeCell ref="A1:L1"/>
    <mergeCell ref="A2:L2"/>
    <mergeCell ref="A4:A6"/>
    <mergeCell ref="B4:B6"/>
    <mergeCell ref="C4:C6"/>
    <mergeCell ref="D4:D6"/>
    <mergeCell ref="E4:K4"/>
    <mergeCell ref="L4:L6"/>
    <mergeCell ref="E5:F5"/>
    <mergeCell ref="G5:H5"/>
    <mergeCell ref="I5:J5"/>
    <mergeCell ref="K5:K6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90" zoomScaleNormal="90" zoomScaleSheetLayoutView="90" zoomScalePageLayoutView="0" workbookViewId="0" topLeftCell="A25">
      <selection activeCell="D41" sqref="D41"/>
    </sheetView>
  </sheetViews>
  <sheetFormatPr defaultColWidth="9.00390625" defaultRowHeight="12.75"/>
  <cols>
    <col min="1" max="1" width="16.875" style="0" customWidth="1"/>
    <col min="2" max="2" width="44.75390625" style="0" customWidth="1"/>
    <col min="3" max="3" width="7.75390625" style="0" customWidth="1"/>
    <col min="4" max="4" width="8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25390625" style="0" customWidth="1"/>
    <col min="9" max="9" width="10.00390625" style="0" customWidth="1"/>
    <col min="10" max="10" width="9.00390625" style="0" customWidth="1"/>
    <col min="11" max="11" width="9.25390625" style="0" customWidth="1"/>
    <col min="12" max="12" width="13.75390625" style="0" customWidth="1"/>
  </cols>
  <sheetData>
    <row r="1" spans="1:12" s="1" customFormat="1" ht="18.7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5.7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13.5" customHeight="1">
      <c r="A3" s="17"/>
      <c r="L3" s="16" t="s">
        <v>19</v>
      </c>
    </row>
    <row r="4" spans="1:12" s="1" customFormat="1" ht="16.5" customHeight="1">
      <c r="A4" s="32" t="s">
        <v>1</v>
      </c>
      <c r="B4" s="32" t="s">
        <v>2</v>
      </c>
      <c r="C4" s="32" t="s">
        <v>20</v>
      </c>
      <c r="D4" s="38" t="s">
        <v>0</v>
      </c>
      <c r="E4" s="26" t="s">
        <v>10</v>
      </c>
      <c r="F4" s="27"/>
      <c r="G4" s="27"/>
      <c r="H4" s="27"/>
      <c r="I4" s="27"/>
      <c r="J4" s="27"/>
      <c r="K4" s="28"/>
      <c r="L4" s="29" t="s">
        <v>28</v>
      </c>
    </row>
    <row r="5" spans="1:12" s="1" customFormat="1" ht="16.5" customHeight="1">
      <c r="A5" s="35"/>
      <c r="B5" s="35"/>
      <c r="C5" s="35"/>
      <c r="D5" s="39"/>
      <c r="E5" s="26" t="s">
        <v>4</v>
      </c>
      <c r="F5" s="28"/>
      <c r="G5" s="26" t="s">
        <v>5</v>
      </c>
      <c r="H5" s="28"/>
      <c r="I5" s="26" t="s">
        <v>6</v>
      </c>
      <c r="J5" s="27"/>
      <c r="K5" s="32" t="s">
        <v>33</v>
      </c>
      <c r="L5" s="30"/>
    </row>
    <row r="6" spans="1:12" s="1" customFormat="1" ht="20.25" customHeight="1">
      <c r="A6" s="33"/>
      <c r="B6" s="33"/>
      <c r="C6" s="33"/>
      <c r="D6" s="40"/>
      <c r="E6" s="6" t="s">
        <v>32</v>
      </c>
      <c r="F6" s="6" t="s">
        <v>31</v>
      </c>
      <c r="G6" s="6" t="s">
        <v>32</v>
      </c>
      <c r="H6" s="6" t="s">
        <v>31</v>
      </c>
      <c r="I6" s="6" t="s">
        <v>32</v>
      </c>
      <c r="J6" s="7" t="s">
        <v>31</v>
      </c>
      <c r="K6" s="33"/>
      <c r="L6" s="31"/>
    </row>
    <row r="7" spans="1:12" s="1" customFormat="1" ht="14.25" customHeight="1">
      <c r="A7" s="34" t="s">
        <v>21</v>
      </c>
      <c r="B7" s="3" t="s">
        <v>12</v>
      </c>
      <c r="C7" s="32" t="s">
        <v>3</v>
      </c>
      <c r="D7" s="13">
        <v>80</v>
      </c>
      <c r="E7" s="13">
        <v>75</v>
      </c>
      <c r="F7" s="20">
        <f>E7*D7</f>
        <v>6000</v>
      </c>
      <c r="G7" s="13">
        <v>132</v>
      </c>
      <c r="H7" s="20">
        <f>G7*D7</f>
        <v>10560</v>
      </c>
      <c r="I7" s="20">
        <v>132</v>
      </c>
      <c r="J7" s="20">
        <f>I7*D7</f>
        <v>10560</v>
      </c>
      <c r="K7" s="20">
        <f>(E7+G7+I7)/3</f>
        <v>113</v>
      </c>
      <c r="L7" s="21">
        <f>D7*K7</f>
        <v>9040</v>
      </c>
    </row>
    <row r="8" spans="1:12" s="1" customFormat="1" ht="14.25" customHeight="1">
      <c r="A8" s="34"/>
      <c r="B8" s="3" t="s">
        <v>13</v>
      </c>
      <c r="C8" s="35"/>
      <c r="D8" s="13">
        <v>80</v>
      </c>
      <c r="E8" s="13">
        <v>75</v>
      </c>
      <c r="F8" s="20">
        <f aca="true" t="shared" si="0" ref="F8:F27">E8*D8</f>
        <v>6000</v>
      </c>
      <c r="G8" s="13">
        <v>127</v>
      </c>
      <c r="H8" s="20">
        <f aca="true" t="shared" si="1" ref="H8:H27">G8*D8</f>
        <v>10160</v>
      </c>
      <c r="I8" s="20">
        <v>243</v>
      </c>
      <c r="J8" s="20">
        <f aca="true" t="shared" si="2" ref="J8:J27">I8*D8</f>
        <v>19440</v>
      </c>
      <c r="K8" s="20">
        <f aca="true" t="shared" si="3" ref="K8:K27">(E8+G8+I8)/3</f>
        <v>148.33333333333334</v>
      </c>
      <c r="L8" s="21">
        <f aca="true" t="shared" si="4" ref="L8:L27">D8*K8</f>
        <v>11866.666666666668</v>
      </c>
    </row>
    <row r="9" spans="1:12" s="1" customFormat="1" ht="14.25" customHeight="1">
      <c r="A9" s="34"/>
      <c r="B9" s="3" t="s">
        <v>16</v>
      </c>
      <c r="C9" s="35"/>
      <c r="D9" s="13">
        <v>80</v>
      </c>
      <c r="E9" s="13">
        <v>102</v>
      </c>
      <c r="F9" s="20">
        <f t="shared" si="0"/>
        <v>8160</v>
      </c>
      <c r="G9" s="13">
        <v>142</v>
      </c>
      <c r="H9" s="20">
        <f t="shared" si="1"/>
        <v>11360</v>
      </c>
      <c r="I9" s="20">
        <v>410</v>
      </c>
      <c r="J9" s="20">
        <f t="shared" si="2"/>
        <v>32800</v>
      </c>
      <c r="K9" s="20">
        <f t="shared" si="3"/>
        <v>218</v>
      </c>
      <c r="L9" s="21">
        <f t="shared" si="4"/>
        <v>17440</v>
      </c>
    </row>
    <row r="10" spans="1:12" s="1" customFormat="1" ht="14.25" customHeight="1">
      <c r="A10" s="34"/>
      <c r="B10" s="3" t="s">
        <v>11</v>
      </c>
      <c r="C10" s="35"/>
      <c r="D10" s="13">
        <v>80</v>
      </c>
      <c r="E10" s="13">
        <v>91</v>
      </c>
      <c r="F10" s="20">
        <f t="shared" si="0"/>
        <v>7280</v>
      </c>
      <c r="G10" s="13">
        <v>257</v>
      </c>
      <c r="H10" s="20">
        <f t="shared" si="1"/>
        <v>20560</v>
      </c>
      <c r="I10" s="20">
        <v>186</v>
      </c>
      <c r="J10" s="20">
        <f t="shared" si="2"/>
        <v>14880</v>
      </c>
      <c r="K10" s="20">
        <f t="shared" si="3"/>
        <v>178</v>
      </c>
      <c r="L10" s="21">
        <f t="shared" si="4"/>
        <v>14240</v>
      </c>
    </row>
    <row r="11" spans="1:12" s="1" customFormat="1" ht="14.25" customHeight="1">
      <c r="A11" s="34"/>
      <c r="B11" s="3" t="s">
        <v>14</v>
      </c>
      <c r="C11" s="35"/>
      <c r="D11" s="13">
        <v>15</v>
      </c>
      <c r="E11" s="13">
        <v>75</v>
      </c>
      <c r="F11" s="20">
        <f t="shared" si="0"/>
        <v>1125</v>
      </c>
      <c r="G11" s="13">
        <v>135</v>
      </c>
      <c r="H11" s="20">
        <f t="shared" si="1"/>
        <v>2025</v>
      </c>
      <c r="I11" s="20">
        <v>242</v>
      </c>
      <c r="J11" s="20">
        <f t="shared" si="2"/>
        <v>3630</v>
      </c>
      <c r="K11" s="20">
        <f t="shared" si="3"/>
        <v>150.66666666666666</v>
      </c>
      <c r="L11" s="21">
        <f t="shared" si="4"/>
        <v>2260</v>
      </c>
    </row>
    <row r="12" spans="1:12" s="9" customFormat="1" ht="14.25" customHeight="1">
      <c r="A12" s="34"/>
      <c r="B12" s="15" t="s">
        <v>15</v>
      </c>
      <c r="C12" s="35"/>
      <c r="D12" s="22">
        <v>40</v>
      </c>
      <c r="E12" s="22">
        <v>70</v>
      </c>
      <c r="F12" s="23">
        <f t="shared" si="0"/>
        <v>2800</v>
      </c>
      <c r="G12" s="22">
        <v>137</v>
      </c>
      <c r="H12" s="23">
        <f t="shared" si="1"/>
        <v>5480</v>
      </c>
      <c r="I12" s="23">
        <v>234</v>
      </c>
      <c r="J12" s="23">
        <f t="shared" si="2"/>
        <v>9360</v>
      </c>
      <c r="K12" s="20">
        <f t="shared" si="3"/>
        <v>147</v>
      </c>
      <c r="L12" s="21">
        <f t="shared" si="4"/>
        <v>5880</v>
      </c>
    </row>
    <row r="13" spans="1:12" s="9" customFormat="1" ht="14.25" customHeight="1">
      <c r="A13" s="34"/>
      <c r="B13" s="15" t="s">
        <v>42</v>
      </c>
      <c r="C13" s="35"/>
      <c r="D13" s="22">
        <v>76</v>
      </c>
      <c r="E13" s="22">
        <v>177</v>
      </c>
      <c r="F13" s="23">
        <f t="shared" si="0"/>
        <v>13452</v>
      </c>
      <c r="G13" s="22">
        <v>240</v>
      </c>
      <c r="H13" s="23">
        <f t="shared" si="1"/>
        <v>18240</v>
      </c>
      <c r="I13" s="23">
        <v>443</v>
      </c>
      <c r="J13" s="23">
        <f t="shared" si="2"/>
        <v>33668</v>
      </c>
      <c r="K13" s="20">
        <f t="shared" si="3"/>
        <v>286.6666666666667</v>
      </c>
      <c r="L13" s="21">
        <f t="shared" si="4"/>
        <v>21786.666666666668</v>
      </c>
    </row>
    <row r="14" spans="1:12" s="9" customFormat="1" ht="14.25" customHeight="1">
      <c r="A14" s="34"/>
      <c r="B14" s="15" t="s">
        <v>22</v>
      </c>
      <c r="C14" s="35"/>
      <c r="D14" s="22">
        <v>76</v>
      </c>
      <c r="E14" s="22">
        <v>155</v>
      </c>
      <c r="F14" s="23">
        <f t="shared" si="0"/>
        <v>11780</v>
      </c>
      <c r="G14" s="22">
        <v>216</v>
      </c>
      <c r="H14" s="23">
        <f t="shared" si="1"/>
        <v>16416</v>
      </c>
      <c r="I14" s="23">
        <v>320</v>
      </c>
      <c r="J14" s="23">
        <f t="shared" si="2"/>
        <v>24320</v>
      </c>
      <c r="K14" s="20">
        <f t="shared" si="3"/>
        <v>230.33333333333334</v>
      </c>
      <c r="L14" s="21">
        <f t="shared" si="4"/>
        <v>17505.333333333336</v>
      </c>
    </row>
    <row r="15" spans="1:12" s="9" customFormat="1" ht="14.25" customHeight="1">
      <c r="A15" s="34"/>
      <c r="B15" s="15" t="s">
        <v>23</v>
      </c>
      <c r="C15" s="35"/>
      <c r="D15" s="22">
        <v>76</v>
      </c>
      <c r="E15" s="22">
        <v>225</v>
      </c>
      <c r="F15" s="23">
        <f t="shared" si="0"/>
        <v>17100</v>
      </c>
      <c r="G15" s="22">
        <v>173</v>
      </c>
      <c r="H15" s="23">
        <f t="shared" si="1"/>
        <v>13148</v>
      </c>
      <c r="I15" s="23">
        <v>210</v>
      </c>
      <c r="J15" s="23">
        <f t="shared" si="2"/>
        <v>15960</v>
      </c>
      <c r="K15" s="20">
        <f t="shared" si="3"/>
        <v>202.66666666666666</v>
      </c>
      <c r="L15" s="21">
        <f t="shared" si="4"/>
        <v>15402.666666666666</v>
      </c>
    </row>
    <row r="16" spans="1:12" s="9" customFormat="1" ht="37.5" customHeight="1">
      <c r="A16" s="34"/>
      <c r="B16" s="15" t="s">
        <v>24</v>
      </c>
      <c r="C16" s="35"/>
      <c r="D16" s="22">
        <v>80</v>
      </c>
      <c r="E16" s="22">
        <v>349</v>
      </c>
      <c r="F16" s="23">
        <f t="shared" si="0"/>
        <v>27920</v>
      </c>
      <c r="G16" s="22">
        <v>232</v>
      </c>
      <c r="H16" s="23">
        <f t="shared" si="1"/>
        <v>18560</v>
      </c>
      <c r="I16" s="23">
        <v>425</v>
      </c>
      <c r="J16" s="23">
        <f t="shared" si="2"/>
        <v>34000</v>
      </c>
      <c r="K16" s="20">
        <f t="shared" si="3"/>
        <v>335.3333333333333</v>
      </c>
      <c r="L16" s="21">
        <f t="shared" si="4"/>
        <v>26826.666666666664</v>
      </c>
    </row>
    <row r="17" spans="1:12" s="9" customFormat="1" ht="25.5" customHeight="1">
      <c r="A17" s="34"/>
      <c r="B17" s="15" t="s">
        <v>25</v>
      </c>
      <c r="C17" s="35"/>
      <c r="D17" s="22">
        <v>80</v>
      </c>
      <c r="E17" s="22">
        <v>118</v>
      </c>
      <c r="F17" s="23">
        <f t="shared" si="0"/>
        <v>9440</v>
      </c>
      <c r="G17" s="22">
        <v>107</v>
      </c>
      <c r="H17" s="23">
        <f t="shared" si="1"/>
        <v>8560</v>
      </c>
      <c r="I17" s="23">
        <v>231</v>
      </c>
      <c r="J17" s="23">
        <f t="shared" si="2"/>
        <v>18480</v>
      </c>
      <c r="K17" s="20">
        <f t="shared" si="3"/>
        <v>152</v>
      </c>
      <c r="L17" s="21">
        <f t="shared" si="4"/>
        <v>12160</v>
      </c>
    </row>
    <row r="18" spans="1:12" s="9" customFormat="1" ht="12.75">
      <c r="A18" s="34"/>
      <c r="B18" s="15" t="s">
        <v>17</v>
      </c>
      <c r="C18" s="35"/>
      <c r="D18" s="22">
        <v>80</v>
      </c>
      <c r="E18" s="22">
        <v>278</v>
      </c>
      <c r="F18" s="23">
        <f t="shared" si="0"/>
        <v>22240</v>
      </c>
      <c r="G18" s="22">
        <v>348</v>
      </c>
      <c r="H18" s="23">
        <f t="shared" si="1"/>
        <v>27840</v>
      </c>
      <c r="I18" s="23">
        <v>403</v>
      </c>
      <c r="J18" s="23">
        <f t="shared" si="2"/>
        <v>32240</v>
      </c>
      <c r="K18" s="20">
        <f t="shared" si="3"/>
        <v>343</v>
      </c>
      <c r="L18" s="21">
        <f t="shared" si="4"/>
        <v>27440</v>
      </c>
    </row>
    <row r="19" spans="1:12" s="9" customFormat="1" ht="29.25" customHeight="1">
      <c r="A19" s="34"/>
      <c r="B19" s="15" t="s">
        <v>26</v>
      </c>
      <c r="C19" s="35"/>
      <c r="D19" s="22">
        <v>80</v>
      </c>
      <c r="E19" s="22">
        <v>477</v>
      </c>
      <c r="F19" s="23">
        <f t="shared" si="0"/>
        <v>38160</v>
      </c>
      <c r="G19" s="22">
        <v>206</v>
      </c>
      <c r="H19" s="23">
        <f t="shared" si="1"/>
        <v>16480</v>
      </c>
      <c r="I19" s="23">
        <v>581</v>
      </c>
      <c r="J19" s="23">
        <f t="shared" si="2"/>
        <v>46480</v>
      </c>
      <c r="K19" s="20">
        <f t="shared" si="3"/>
        <v>421.3333333333333</v>
      </c>
      <c r="L19" s="21">
        <f t="shared" si="4"/>
        <v>33706.666666666664</v>
      </c>
    </row>
    <row r="20" spans="1:12" s="9" customFormat="1" ht="12.75">
      <c r="A20" s="34"/>
      <c r="B20" s="15" t="s">
        <v>27</v>
      </c>
      <c r="C20" s="35"/>
      <c r="D20" s="22">
        <v>80</v>
      </c>
      <c r="E20" s="22">
        <v>235</v>
      </c>
      <c r="F20" s="23">
        <f t="shared" si="0"/>
        <v>18800</v>
      </c>
      <c r="G20" s="22">
        <v>114</v>
      </c>
      <c r="H20" s="23">
        <f t="shared" si="1"/>
        <v>9120</v>
      </c>
      <c r="I20" s="23">
        <v>194</v>
      </c>
      <c r="J20" s="23">
        <f t="shared" si="2"/>
        <v>15520</v>
      </c>
      <c r="K20" s="20">
        <f t="shared" si="3"/>
        <v>181</v>
      </c>
      <c r="L20" s="21">
        <f t="shared" si="4"/>
        <v>14480</v>
      </c>
    </row>
    <row r="21" spans="1:12" s="9" customFormat="1" ht="12.75">
      <c r="A21" s="34"/>
      <c r="B21" s="15" t="s">
        <v>18</v>
      </c>
      <c r="C21" s="35"/>
      <c r="D21" s="22">
        <v>40</v>
      </c>
      <c r="E21" s="22">
        <v>1038</v>
      </c>
      <c r="F21" s="23">
        <f t="shared" si="0"/>
        <v>41520</v>
      </c>
      <c r="G21" s="22">
        <v>765</v>
      </c>
      <c r="H21" s="23">
        <f t="shared" si="1"/>
        <v>30600</v>
      </c>
      <c r="I21" s="23">
        <v>554</v>
      </c>
      <c r="J21" s="23">
        <f t="shared" si="2"/>
        <v>22160</v>
      </c>
      <c r="K21" s="20">
        <f t="shared" si="3"/>
        <v>785.6666666666666</v>
      </c>
      <c r="L21" s="21">
        <f t="shared" si="4"/>
        <v>31426.666666666664</v>
      </c>
    </row>
    <row r="22" spans="1:12" s="9" customFormat="1" ht="12.75">
      <c r="A22" s="34"/>
      <c r="B22" s="15" t="s">
        <v>43</v>
      </c>
      <c r="C22" s="35"/>
      <c r="D22" s="22">
        <v>80</v>
      </c>
      <c r="E22" s="22">
        <v>59</v>
      </c>
      <c r="F22" s="23">
        <f t="shared" si="0"/>
        <v>4720</v>
      </c>
      <c r="G22" s="22"/>
      <c r="H22" s="23">
        <f t="shared" si="1"/>
        <v>0</v>
      </c>
      <c r="I22" s="23"/>
      <c r="J22" s="23">
        <f t="shared" si="2"/>
        <v>0</v>
      </c>
      <c r="K22" s="20">
        <f t="shared" si="3"/>
        <v>19.666666666666668</v>
      </c>
      <c r="L22" s="21">
        <f t="shared" si="4"/>
        <v>1573.3333333333335</v>
      </c>
    </row>
    <row r="23" spans="1:12" s="9" customFormat="1" ht="12.75">
      <c r="A23" s="34"/>
      <c r="B23" s="15" t="s">
        <v>44</v>
      </c>
      <c r="C23" s="35"/>
      <c r="D23" s="22">
        <v>7</v>
      </c>
      <c r="E23" s="22">
        <v>48</v>
      </c>
      <c r="F23" s="23">
        <f t="shared" si="0"/>
        <v>336</v>
      </c>
      <c r="G23" s="22"/>
      <c r="H23" s="23">
        <f t="shared" si="1"/>
        <v>0</v>
      </c>
      <c r="I23" s="23"/>
      <c r="J23" s="23">
        <f t="shared" si="2"/>
        <v>0</v>
      </c>
      <c r="K23" s="20">
        <f t="shared" si="3"/>
        <v>16</v>
      </c>
      <c r="L23" s="21">
        <f t="shared" si="4"/>
        <v>112</v>
      </c>
    </row>
    <row r="24" spans="1:12" s="9" customFormat="1" ht="12.75">
      <c r="A24" s="34"/>
      <c r="B24" s="15" t="s">
        <v>45</v>
      </c>
      <c r="C24" s="35"/>
      <c r="D24" s="22">
        <v>7</v>
      </c>
      <c r="E24" s="22">
        <v>79</v>
      </c>
      <c r="F24" s="23">
        <f t="shared" si="0"/>
        <v>553</v>
      </c>
      <c r="G24" s="22">
        <v>57</v>
      </c>
      <c r="H24" s="23">
        <f t="shared" si="1"/>
        <v>399</v>
      </c>
      <c r="I24" s="23"/>
      <c r="J24" s="23">
        <f t="shared" si="2"/>
        <v>0</v>
      </c>
      <c r="K24" s="20">
        <f t="shared" si="3"/>
        <v>45.333333333333336</v>
      </c>
      <c r="L24" s="21">
        <f t="shared" si="4"/>
        <v>317.33333333333337</v>
      </c>
    </row>
    <row r="25" spans="1:12" s="9" customFormat="1" ht="12.75">
      <c r="A25" s="34"/>
      <c r="B25" s="15" t="s">
        <v>46</v>
      </c>
      <c r="C25" s="35"/>
      <c r="D25" s="22">
        <v>7</v>
      </c>
      <c r="E25" s="22">
        <v>96</v>
      </c>
      <c r="F25" s="23">
        <f t="shared" si="0"/>
        <v>672</v>
      </c>
      <c r="G25" s="22"/>
      <c r="H25" s="23">
        <f t="shared" si="1"/>
        <v>0</v>
      </c>
      <c r="I25" s="23"/>
      <c r="J25" s="23">
        <f t="shared" si="2"/>
        <v>0</v>
      </c>
      <c r="K25" s="20">
        <f t="shared" si="3"/>
        <v>32</v>
      </c>
      <c r="L25" s="21">
        <f t="shared" si="4"/>
        <v>224</v>
      </c>
    </row>
    <row r="26" spans="1:12" s="9" customFormat="1" ht="12.75">
      <c r="A26" s="34"/>
      <c r="B26" s="15" t="s">
        <v>47</v>
      </c>
      <c r="C26" s="35"/>
      <c r="D26" s="22">
        <v>32</v>
      </c>
      <c r="E26" s="22">
        <v>615</v>
      </c>
      <c r="F26" s="23">
        <f t="shared" si="0"/>
        <v>19680</v>
      </c>
      <c r="G26" s="22">
        <v>603</v>
      </c>
      <c r="H26" s="23">
        <f t="shared" si="1"/>
        <v>19296</v>
      </c>
      <c r="I26" s="23">
        <v>742</v>
      </c>
      <c r="J26" s="23">
        <f t="shared" si="2"/>
        <v>23744</v>
      </c>
      <c r="K26" s="20">
        <f t="shared" si="3"/>
        <v>653.3333333333334</v>
      </c>
      <c r="L26" s="21">
        <f t="shared" si="4"/>
        <v>20906.666666666668</v>
      </c>
    </row>
    <row r="27" spans="1:12" s="9" customFormat="1" ht="27" customHeight="1">
      <c r="A27" s="34"/>
      <c r="B27" s="15" t="s">
        <v>48</v>
      </c>
      <c r="C27" s="35"/>
      <c r="D27" s="22">
        <v>80</v>
      </c>
      <c r="E27" s="22">
        <v>230</v>
      </c>
      <c r="F27" s="23">
        <f t="shared" si="0"/>
        <v>18400</v>
      </c>
      <c r="G27" s="22"/>
      <c r="H27" s="23">
        <f t="shared" si="1"/>
        <v>0</v>
      </c>
      <c r="I27" s="23"/>
      <c r="J27" s="23">
        <f t="shared" si="2"/>
        <v>0</v>
      </c>
      <c r="K27" s="20">
        <f t="shared" si="3"/>
        <v>76.66666666666667</v>
      </c>
      <c r="L27" s="21">
        <f t="shared" si="4"/>
        <v>6133.333333333334</v>
      </c>
    </row>
    <row r="28" spans="1:12" s="1" customFormat="1" ht="24">
      <c r="A28" s="19" t="s">
        <v>9</v>
      </c>
      <c r="B28" s="13"/>
      <c r="C28" s="13"/>
      <c r="D28" s="14"/>
      <c r="E28" s="14"/>
      <c r="F28" s="12">
        <f>SUM(F7:F27)</f>
        <v>276138</v>
      </c>
      <c r="G28" s="14"/>
      <c r="H28" s="12">
        <f>SUM(H7:H27)</f>
        <v>238804</v>
      </c>
      <c r="I28" s="18"/>
      <c r="J28" s="12">
        <f>SUM(J7:J27)</f>
        <v>357242</v>
      </c>
      <c r="K28" s="12"/>
      <c r="L28" s="12">
        <f>SUM(L7:L27)</f>
        <v>290728</v>
      </c>
    </row>
    <row r="29" spans="1:12" s="2" customFormat="1" ht="18" customHeight="1">
      <c r="A29" s="4" t="s">
        <v>7</v>
      </c>
      <c r="B29" s="4"/>
      <c r="C29" s="4"/>
      <c r="D29" s="24">
        <v>41039</v>
      </c>
      <c r="E29" s="4"/>
      <c r="F29" s="8"/>
      <c r="G29" s="4"/>
      <c r="H29" s="10"/>
      <c r="I29" s="5"/>
      <c r="J29" s="5"/>
      <c r="K29" s="5"/>
      <c r="L29" s="4"/>
    </row>
    <row r="30" spans="1:12" s="2" customFormat="1" ht="16.5" customHeight="1">
      <c r="A30" s="4" t="s">
        <v>8</v>
      </c>
      <c r="B30" s="4"/>
      <c r="C30" s="4"/>
      <c r="D30" s="24">
        <v>41152</v>
      </c>
      <c r="E30" s="4"/>
      <c r="F30" s="4"/>
      <c r="G30" s="4"/>
      <c r="H30" s="11"/>
      <c r="I30" s="5"/>
      <c r="J30" s="5"/>
      <c r="K30" s="5"/>
      <c r="L30" s="4"/>
    </row>
    <row r="31" s="1" customFormat="1" ht="6.75" customHeight="1"/>
    <row r="32" s="1" customFormat="1" ht="12.75">
      <c r="A32" s="1" t="s">
        <v>49</v>
      </c>
    </row>
    <row r="33" s="1" customFormat="1" ht="12.75">
      <c r="A33" s="1" t="s">
        <v>50</v>
      </c>
    </row>
    <row r="34" s="1" customFormat="1" ht="12.75">
      <c r="A34" s="1" t="s">
        <v>51</v>
      </c>
    </row>
    <row r="35" s="1" customFormat="1" ht="12.75"/>
    <row r="36" s="25" customFormat="1" ht="12">
      <c r="A36" s="25" t="s">
        <v>34</v>
      </c>
    </row>
    <row r="37" s="25" customFormat="1" ht="12">
      <c r="A37" s="25" t="s">
        <v>52</v>
      </c>
    </row>
    <row r="38" s="1" customFormat="1" ht="12.75"/>
    <row r="39" s="1" customFormat="1" ht="12.75">
      <c r="A39" s="1" t="s">
        <v>54</v>
      </c>
    </row>
    <row r="40" s="1" customFormat="1" ht="12.75"/>
    <row r="41" s="1" customFormat="1" ht="12.75"/>
    <row r="42" s="1" customFormat="1" ht="12.75">
      <c r="A42" s="1" t="s">
        <v>53</v>
      </c>
    </row>
    <row r="43" s="1" customFormat="1" ht="12.75">
      <c r="A43" s="1" t="s">
        <v>37</v>
      </c>
    </row>
    <row r="44" s="1" customFormat="1" ht="12.75"/>
    <row r="45" s="1" customFormat="1" ht="12.75"/>
    <row r="46" s="1" customFormat="1" ht="12.75"/>
  </sheetData>
  <sheetProtection/>
  <mergeCells count="14">
    <mergeCell ref="A1:L1"/>
    <mergeCell ref="A2:L2"/>
    <mergeCell ref="E4:K4"/>
    <mergeCell ref="K5:K6"/>
    <mergeCell ref="G5:H5"/>
    <mergeCell ref="I5:J5"/>
    <mergeCell ref="B4:B6"/>
    <mergeCell ref="A7:A27"/>
    <mergeCell ref="A4:A6"/>
    <mergeCell ref="L4:L6"/>
    <mergeCell ref="C4:C6"/>
    <mergeCell ref="D4:D6"/>
    <mergeCell ref="C7:C27"/>
    <mergeCell ref="E5:F5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BUH77</cp:lastModifiedBy>
  <cp:lastPrinted>2012-06-27T07:11:47Z</cp:lastPrinted>
  <dcterms:created xsi:type="dcterms:W3CDTF">2009-12-09T07:16:31Z</dcterms:created>
  <dcterms:modified xsi:type="dcterms:W3CDTF">2012-06-27T07:12:22Z</dcterms:modified>
  <cp:category/>
  <cp:version/>
  <cp:contentType/>
  <cp:contentStatus/>
</cp:coreProperties>
</file>